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75" windowWidth="15600" windowHeight="9285"/>
  </bookViews>
  <sheets>
    <sheet name="III" sheetId="2" r:id="rId1"/>
  </sheets>
  <definedNames>
    <definedName name="_xlnm.Print_Area" localSheetId="0">III!$A$4:$G$30</definedName>
  </definedNames>
  <calcPr calcId="125725"/>
</workbook>
</file>

<file path=xl/calcChain.xml><?xml version="1.0" encoding="utf-8"?>
<calcChain xmlns="http://schemas.openxmlformats.org/spreadsheetml/2006/main">
  <c r="F28" i="2"/>
  <c r="F27"/>
  <c r="F26"/>
  <c r="F23"/>
  <c r="F22"/>
  <c r="F21"/>
  <c r="F20"/>
  <c r="F18"/>
  <c r="F17"/>
  <c r="F16"/>
  <c r="F15"/>
  <c r="F14"/>
  <c r="F13"/>
  <c r="F12"/>
  <c r="F11"/>
  <c r="F10"/>
  <c r="F9"/>
  <c r="F8"/>
  <c r="F7"/>
  <c r="F6" l="1"/>
  <c r="F30" s="1"/>
  <c r="F29"/>
  <c r="F25" s="1"/>
  <c r="F24"/>
  <c r="F19" s="1"/>
</calcChain>
</file>

<file path=xl/sharedStrings.xml><?xml version="1.0" encoding="utf-8"?>
<sst xmlns="http://schemas.openxmlformats.org/spreadsheetml/2006/main" count="59" uniqueCount="42">
  <si>
    <t>№</t>
  </si>
  <si>
    <t>Наименование СМР</t>
  </si>
  <si>
    <t>Покрив</t>
  </si>
  <si>
    <t>Оформяне на холкер</t>
  </si>
  <si>
    <t>m</t>
  </si>
  <si>
    <t>Полагане на поцинкован закрепващ профил за хидроизолация по стени, бордове, покривно осветление и съоръжения</t>
  </si>
  <si>
    <t>Оформяне на хидроизолация около вентилационни съоръжения, комини и други</t>
  </si>
  <si>
    <t>Пола от поцинкована ламарина при покривно осветление</t>
  </si>
  <si>
    <t>Монтаж на воронки/барбакани</t>
  </si>
  <si>
    <t>бр</t>
  </si>
  <si>
    <t>Монтаж на шапка от шперплат и поцинкована ламарина</t>
  </si>
  <si>
    <t>Възстановяване борд покрив с шпакловка, мрежа и минерална мазилка - частично</t>
  </si>
  <si>
    <t>Грундиране преди хидроизолация</t>
  </si>
  <si>
    <t>Полагане на 2 пласта хидроизолация, включително по борд</t>
  </si>
  <si>
    <t>Почистване, събиране и извозване на отпадъци</t>
  </si>
  <si>
    <t>Фасада</t>
  </si>
  <si>
    <t>Скеле</t>
  </si>
  <si>
    <t>Обрушване подкожушена фасадна мазилка</t>
  </si>
  <si>
    <t>Топлоизолационен пакет фасада - EPS 8 см, дюбели, мрежа, шпакловка, минерална мазилка</t>
  </si>
  <si>
    <t>Обръщане дограма и пиластри до 35 см - топлоизолация, ъглов профил, шпакловка, минерална мазилка</t>
  </si>
  <si>
    <t>Дограма</t>
  </si>
  <si>
    <t>PVC Дограма - четири камерна, бял профил, вкл демонтаж на съществуваща</t>
  </si>
  <si>
    <t>Подпрозоречни первази и поли от пластифицирана ламарина с полиестерно покритие с широчина до 35 см</t>
  </si>
  <si>
    <t xml:space="preserve">Остъкляване покрив с поликарбонатни плоскости 16mm, прозрачни, вкл демонтаж на съществуващо остъкляване </t>
  </si>
  <si>
    <t>Изстъргване на съществуваща компроментирана хидроизолация и възстановяване на замазка за наклони - частично</t>
  </si>
  <si>
    <t>Полагане на пароизолация , топлоизолация 5см XPS и лека армирана замазка за защита</t>
  </si>
  <si>
    <t>КОЛИЧЕСТВЕНО СТОЙНОСТНА СМЕТКА</t>
  </si>
  <si>
    <t>ВЪЗЛОЖИТЕЛ: "СТОЛИЧЕН АВТОТРАНСПОРТ" ЕАД</t>
  </si>
  <si>
    <r>
      <t>m</t>
    </r>
    <r>
      <rPr>
        <vertAlign val="superscript"/>
        <sz val="11"/>
        <color indexed="8"/>
        <rFont val="Arial"/>
        <family val="2"/>
        <charset val="204"/>
      </rPr>
      <t>2</t>
    </r>
  </si>
  <si>
    <r>
      <t>m</t>
    </r>
    <r>
      <rPr>
        <vertAlign val="superscript"/>
        <sz val="11"/>
        <color theme="1"/>
        <rFont val="Arial"/>
        <family val="2"/>
        <charset val="204"/>
      </rPr>
      <t>3</t>
    </r>
  </si>
  <si>
    <r>
      <t>m</t>
    </r>
    <r>
      <rPr>
        <vertAlign val="superscript"/>
        <sz val="11"/>
        <color theme="1"/>
        <rFont val="Arial"/>
        <family val="2"/>
        <charset val="204"/>
      </rPr>
      <t>2</t>
    </r>
  </si>
  <si>
    <r>
      <t>m</t>
    </r>
    <r>
      <rPr>
        <vertAlign val="superscript"/>
        <sz val="11"/>
        <rFont val="Arial"/>
        <family val="2"/>
        <charset val="204"/>
      </rPr>
      <t>2</t>
    </r>
  </si>
  <si>
    <t>Ед. мярка</t>
  </si>
  <si>
    <t>К - во</t>
  </si>
  <si>
    <t>Ед. цена (лева)</t>
  </si>
  <si>
    <t>Стойност (лева)</t>
  </si>
  <si>
    <t>І.</t>
  </si>
  <si>
    <t>ІІ.</t>
  </si>
  <si>
    <t>ІІІ.</t>
  </si>
  <si>
    <t>Общо:</t>
  </si>
  <si>
    <t>ОБЕКТ: Саниране на сервизно хале в база "Земляне", ул. "Житница" № 21</t>
  </si>
  <si>
    <t>Образец № 11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</si>
</sst>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vertical="center" wrapText="1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right" vertical="center"/>
    </xf>
    <xf numFmtId="0" fontId="6" fillId="0" borderId="7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right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right" vertical="center"/>
    </xf>
    <xf numFmtId="2" fontId="6" fillId="0" borderId="9" xfId="0" applyNumberFormat="1" applyFont="1" applyFill="1" applyBorder="1" applyAlignment="1">
      <alignment horizontal="right" vertical="center"/>
    </xf>
    <xf numFmtId="4" fontId="4" fillId="0" borderId="9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0"/>
  <sheetViews>
    <sheetView tabSelected="1" topLeftCell="A16" zoomScale="115" zoomScaleNormal="115" workbookViewId="0">
      <selection activeCell="B15" sqref="B15"/>
    </sheetView>
  </sheetViews>
  <sheetFormatPr defaultColWidth="9.140625" defaultRowHeight="15"/>
  <cols>
    <col min="1" max="1" width="4.7109375" style="7" customWidth="1"/>
    <col min="2" max="2" width="46.7109375" style="8" customWidth="1"/>
    <col min="3" max="3" width="7.5703125" style="7" customWidth="1"/>
    <col min="4" max="4" width="8.28515625" style="9" customWidth="1"/>
    <col min="5" max="5" width="10.140625" style="9" customWidth="1"/>
    <col min="6" max="6" width="12.7109375" style="9" customWidth="1"/>
    <col min="7" max="7" width="3.28515625" style="1" customWidth="1"/>
    <col min="8" max="11" width="9.140625" style="1"/>
    <col min="12" max="16384" width="9.140625" style="2"/>
  </cols>
  <sheetData>
    <row r="1" spans="1:11" ht="30.75" thickBot="1">
      <c r="A1" s="10"/>
      <c r="B1" s="13" t="s">
        <v>27</v>
      </c>
      <c r="C1" s="10"/>
      <c r="D1" s="12"/>
      <c r="E1" s="49" t="s">
        <v>41</v>
      </c>
      <c r="F1" s="50"/>
    </row>
    <row r="2" spans="1:11">
      <c r="A2" s="10"/>
      <c r="B2" s="14" t="s">
        <v>40</v>
      </c>
      <c r="C2" s="10"/>
      <c r="D2" s="12"/>
      <c r="E2" s="12"/>
      <c r="F2" s="12"/>
    </row>
    <row r="3" spans="1:11">
      <c r="A3" s="10"/>
      <c r="B3" s="11"/>
      <c r="C3" s="10"/>
      <c r="D3" s="12"/>
      <c r="E3" s="12"/>
      <c r="F3" s="12"/>
    </row>
    <row r="4" spans="1:11" ht="21.75" customHeight="1" thickBot="1">
      <c r="A4" s="48" t="s">
        <v>26</v>
      </c>
      <c r="B4" s="48"/>
      <c r="C4" s="48"/>
      <c r="D4" s="48"/>
      <c r="E4" s="48"/>
      <c r="F4" s="48"/>
    </row>
    <row r="5" spans="1:11" ht="26.25" thickBot="1">
      <c r="A5" s="15" t="s">
        <v>0</v>
      </c>
      <c r="B5" s="16" t="s">
        <v>1</v>
      </c>
      <c r="C5" s="17" t="s">
        <v>32</v>
      </c>
      <c r="D5" s="18" t="s">
        <v>33</v>
      </c>
      <c r="E5" s="19" t="s">
        <v>34</v>
      </c>
      <c r="F5" s="18" t="s">
        <v>35</v>
      </c>
    </row>
    <row r="6" spans="1:11" s="4" customFormat="1">
      <c r="A6" s="31" t="s">
        <v>36</v>
      </c>
      <c r="B6" s="32" t="s">
        <v>2</v>
      </c>
      <c r="C6" s="33"/>
      <c r="D6" s="34"/>
      <c r="E6" s="34"/>
      <c r="F6" s="35">
        <f>SUM(F7:F18)</f>
        <v>0</v>
      </c>
      <c r="G6" s="3"/>
      <c r="H6" s="3"/>
      <c r="I6" s="3"/>
      <c r="J6" s="3"/>
      <c r="K6" s="3"/>
    </row>
    <row r="7" spans="1:11" s="6" customFormat="1" ht="42.75">
      <c r="A7" s="36">
        <v>1</v>
      </c>
      <c r="B7" s="24" t="s">
        <v>24</v>
      </c>
      <c r="C7" s="23" t="s">
        <v>28</v>
      </c>
      <c r="D7" s="25">
        <v>3050</v>
      </c>
      <c r="E7" s="26"/>
      <c r="F7" s="37">
        <f t="shared" ref="F7:F18" si="0">+ROUND(D7*E7,2)</f>
        <v>0</v>
      </c>
      <c r="G7" s="5"/>
      <c r="H7" s="5"/>
      <c r="I7" s="5"/>
      <c r="J7" s="5"/>
      <c r="K7" s="5"/>
    </row>
    <row r="8" spans="1:11" s="6" customFormat="1" ht="28.5">
      <c r="A8" s="36">
        <v>2</v>
      </c>
      <c r="B8" s="24" t="s">
        <v>25</v>
      </c>
      <c r="C8" s="23" t="s">
        <v>28</v>
      </c>
      <c r="D8" s="25">
        <v>3050</v>
      </c>
      <c r="E8" s="26"/>
      <c r="F8" s="37">
        <f>ROUND(D8*E8,2)</f>
        <v>0</v>
      </c>
      <c r="G8" s="5"/>
      <c r="H8" s="5"/>
      <c r="I8" s="5"/>
      <c r="J8" s="5"/>
      <c r="K8" s="5"/>
    </row>
    <row r="9" spans="1:11" s="6" customFormat="1">
      <c r="A9" s="36">
        <v>3</v>
      </c>
      <c r="B9" s="24" t="s">
        <v>3</v>
      </c>
      <c r="C9" s="23" t="s">
        <v>4</v>
      </c>
      <c r="D9" s="25">
        <v>360</v>
      </c>
      <c r="E9" s="26"/>
      <c r="F9" s="37">
        <f>ROUND(D9*E9,2)</f>
        <v>0</v>
      </c>
      <c r="G9" s="5"/>
      <c r="H9" s="5"/>
      <c r="I9" s="5"/>
      <c r="J9" s="5"/>
      <c r="K9" s="5"/>
    </row>
    <row r="10" spans="1:11" s="6" customFormat="1" ht="42.75">
      <c r="A10" s="36">
        <v>4</v>
      </c>
      <c r="B10" s="28" t="s">
        <v>5</v>
      </c>
      <c r="C10" s="23" t="s">
        <v>4</v>
      </c>
      <c r="D10" s="25">
        <v>360</v>
      </c>
      <c r="E10" s="26"/>
      <c r="F10" s="37">
        <f t="shared" si="0"/>
        <v>0</v>
      </c>
      <c r="G10" s="5"/>
      <c r="H10" s="5"/>
      <c r="I10" s="5"/>
      <c r="J10" s="5"/>
      <c r="K10" s="5"/>
    </row>
    <row r="11" spans="1:11" s="6" customFormat="1" ht="28.5">
      <c r="A11" s="36">
        <v>5</v>
      </c>
      <c r="B11" s="24" t="s">
        <v>6</v>
      </c>
      <c r="C11" s="23" t="s">
        <v>28</v>
      </c>
      <c r="D11" s="25">
        <v>35</v>
      </c>
      <c r="E11" s="26"/>
      <c r="F11" s="37">
        <f t="shared" si="0"/>
        <v>0</v>
      </c>
      <c r="G11" s="5"/>
      <c r="H11" s="5"/>
      <c r="I11" s="5"/>
      <c r="J11" s="5"/>
      <c r="K11" s="5"/>
    </row>
    <row r="12" spans="1:11" s="6" customFormat="1" ht="20.25" customHeight="1">
      <c r="A12" s="36">
        <v>6</v>
      </c>
      <c r="B12" s="24" t="s">
        <v>7</v>
      </c>
      <c r="C12" s="23" t="s">
        <v>4</v>
      </c>
      <c r="D12" s="25">
        <v>135</v>
      </c>
      <c r="E12" s="26"/>
      <c r="F12" s="37">
        <f t="shared" si="0"/>
        <v>0</v>
      </c>
      <c r="G12" s="5"/>
      <c r="H12" s="5"/>
      <c r="I12" s="5"/>
      <c r="J12" s="5"/>
      <c r="K12" s="5"/>
    </row>
    <row r="13" spans="1:11" s="6" customFormat="1">
      <c r="A13" s="36">
        <v>7</v>
      </c>
      <c r="B13" s="24" t="s">
        <v>8</v>
      </c>
      <c r="C13" s="23" t="s">
        <v>9</v>
      </c>
      <c r="D13" s="29">
        <v>4</v>
      </c>
      <c r="E13" s="26"/>
      <c r="F13" s="37">
        <f t="shared" si="0"/>
        <v>0</v>
      </c>
      <c r="G13" s="5"/>
      <c r="H13" s="5"/>
      <c r="I13" s="5"/>
      <c r="J13" s="5"/>
      <c r="K13" s="5"/>
    </row>
    <row r="14" spans="1:11" s="6" customFormat="1">
      <c r="A14" s="36">
        <v>8</v>
      </c>
      <c r="B14" s="24" t="s">
        <v>10</v>
      </c>
      <c r="C14" s="23" t="s">
        <v>4</v>
      </c>
      <c r="D14" s="29">
        <v>235</v>
      </c>
      <c r="E14" s="26"/>
      <c r="F14" s="37">
        <f t="shared" si="0"/>
        <v>0</v>
      </c>
      <c r="G14" s="5"/>
      <c r="H14" s="5"/>
      <c r="I14" s="5"/>
      <c r="J14" s="5"/>
      <c r="K14" s="5"/>
    </row>
    <row r="15" spans="1:11" s="6" customFormat="1" ht="28.5">
      <c r="A15" s="36">
        <v>9</v>
      </c>
      <c r="B15" s="24" t="s">
        <v>11</v>
      </c>
      <c r="C15" s="23" t="s">
        <v>28</v>
      </c>
      <c r="D15" s="29">
        <v>85</v>
      </c>
      <c r="E15" s="26"/>
      <c r="F15" s="37">
        <f t="shared" si="0"/>
        <v>0</v>
      </c>
      <c r="G15" s="5"/>
      <c r="H15" s="5"/>
      <c r="I15" s="5"/>
      <c r="J15" s="5"/>
      <c r="K15" s="5"/>
    </row>
    <row r="16" spans="1:11" s="6" customFormat="1" ht="16.5">
      <c r="A16" s="36">
        <v>10</v>
      </c>
      <c r="B16" s="24" t="s">
        <v>12</v>
      </c>
      <c r="C16" s="23" t="s">
        <v>28</v>
      </c>
      <c r="D16" s="29">
        <v>3340</v>
      </c>
      <c r="E16" s="26"/>
      <c r="F16" s="37">
        <f t="shared" si="0"/>
        <v>0</v>
      </c>
      <c r="G16" s="5"/>
      <c r="H16" s="5"/>
      <c r="I16" s="5"/>
      <c r="J16" s="5"/>
      <c r="K16" s="5"/>
    </row>
    <row r="17" spans="1:29" s="6" customFormat="1" ht="28.5">
      <c r="A17" s="36">
        <v>11</v>
      </c>
      <c r="B17" s="24" t="s">
        <v>13</v>
      </c>
      <c r="C17" s="23" t="s">
        <v>28</v>
      </c>
      <c r="D17" s="29">
        <v>3340</v>
      </c>
      <c r="E17" s="26"/>
      <c r="F17" s="37">
        <f t="shared" si="0"/>
        <v>0</v>
      </c>
      <c r="G17" s="5"/>
      <c r="H17" s="5"/>
      <c r="I17" s="5"/>
      <c r="J17" s="5"/>
      <c r="K17" s="5"/>
    </row>
    <row r="18" spans="1:29" s="6" customFormat="1" ht="16.5">
      <c r="A18" s="36">
        <v>12</v>
      </c>
      <c r="B18" s="24" t="s">
        <v>14</v>
      </c>
      <c r="C18" s="23" t="s">
        <v>29</v>
      </c>
      <c r="D18" s="29">
        <v>39</v>
      </c>
      <c r="E18" s="26"/>
      <c r="F18" s="37">
        <f t="shared" si="0"/>
        <v>0</v>
      </c>
      <c r="G18" s="5"/>
      <c r="H18" s="5"/>
      <c r="I18" s="5"/>
      <c r="J18" s="5"/>
      <c r="K18" s="5"/>
    </row>
    <row r="19" spans="1:29" s="4" customFormat="1">
      <c r="A19" s="38" t="s">
        <v>37</v>
      </c>
      <c r="B19" s="20" t="s">
        <v>15</v>
      </c>
      <c r="C19" s="21"/>
      <c r="D19" s="29"/>
      <c r="E19" s="22"/>
      <c r="F19" s="39">
        <f>SUM(F20:F24)</f>
        <v>0</v>
      </c>
      <c r="G19" s="3"/>
      <c r="H19" s="3"/>
      <c r="I19" s="3"/>
      <c r="J19" s="3"/>
      <c r="K19" s="3"/>
    </row>
    <row r="20" spans="1:29" s="6" customFormat="1" ht="16.5">
      <c r="A20" s="36">
        <v>1</v>
      </c>
      <c r="B20" s="28" t="s">
        <v>16</v>
      </c>
      <c r="C20" s="23" t="s">
        <v>30</v>
      </c>
      <c r="D20" s="25">
        <v>1650</v>
      </c>
      <c r="E20" s="27"/>
      <c r="F20" s="37">
        <f>+ROUND(D20*E20,2)</f>
        <v>0</v>
      </c>
      <c r="G20" s="5"/>
      <c r="H20" s="5"/>
      <c r="I20" s="5"/>
      <c r="J20" s="5"/>
      <c r="K20" s="5"/>
    </row>
    <row r="21" spans="1:29" s="6" customFormat="1" ht="16.5">
      <c r="A21" s="36">
        <v>2</v>
      </c>
      <c r="B21" s="28" t="s">
        <v>17</v>
      </c>
      <c r="C21" s="23" t="s">
        <v>30</v>
      </c>
      <c r="D21" s="25">
        <v>755</v>
      </c>
      <c r="E21" s="27"/>
      <c r="F21" s="37">
        <f>+ROUND(D21*E21,2)</f>
        <v>0</v>
      </c>
      <c r="G21" s="5"/>
      <c r="H21" s="5"/>
      <c r="I21" s="5"/>
      <c r="J21" s="5"/>
      <c r="K21" s="5"/>
    </row>
    <row r="22" spans="1:29" s="6" customFormat="1" ht="28.5">
      <c r="A22" s="36">
        <v>3</v>
      </c>
      <c r="B22" s="28" t="s">
        <v>18</v>
      </c>
      <c r="C22" s="23" t="s">
        <v>30</v>
      </c>
      <c r="D22" s="25">
        <v>1020</v>
      </c>
      <c r="E22" s="27"/>
      <c r="F22" s="37">
        <f>+ROUND(D22*E22,2)</f>
        <v>0</v>
      </c>
      <c r="G22" s="5"/>
      <c r="H22" s="5"/>
      <c r="I22" s="5"/>
      <c r="J22" s="5"/>
      <c r="K22" s="5"/>
    </row>
    <row r="23" spans="1:29" s="6" customFormat="1" ht="42.75">
      <c r="A23" s="36">
        <v>4</v>
      </c>
      <c r="B23" s="28" t="s">
        <v>19</v>
      </c>
      <c r="C23" s="23" t="s">
        <v>4</v>
      </c>
      <c r="D23" s="25">
        <v>1140</v>
      </c>
      <c r="E23" s="27"/>
      <c r="F23" s="37">
        <f>+ROUND(D23*E23,2)</f>
        <v>0</v>
      </c>
      <c r="G23" s="5"/>
      <c r="H23" s="5"/>
      <c r="I23" s="5"/>
      <c r="J23" s="5"/>
      <c r="K23" s="5"/>
    </row>
    <row r="24" spans="1:29" s="6" customFormat="1" ht="16.5">
      <c r="A24" s="36">
        <v>5</v>
      </c>
      <c r="B24" s="24" t="s">
        <v>14</v>
      </c>
      <c r="C24" s="23" t="s">
        <v>29</v>
      </c>
      <c r="D24" s="29">
        <v>21</v>
      </c>
      <c r="E24" s="26"/>
      <c r="F24" s="37">
        <f>+ROUND(D24*E24,2)</f>
        <v>0</v>
      </c>
      <c r="G24" s="5"/>
      <c r="H24" s="5"/>
      <c r="I24" s="5"/>
      <c r="J24" s="5"/>
      <c r="K24" s="5"/>
    </row>
    <row r="25" spans="1:29" s="4" customFormat="1">
      <c r="A25" s="38" t="s">
        <v>38</v>
      </c>
      <c r="B25" s="20" t="s">
        <v>20</v>
      </c>
      <c r="C25" s="21"/>
      <c r="D25" s="29"/>
      <c r="E25" s="22"/>
      <c r="F25" s="40">
        <f>SUM(F26:F29)</f>
        <v>0</v>
      </c>
      <c r="G25" s="3"/>
      <c r="H25" s="3"/>
      <c r="I25" s="3"/>
      <c r="J25" s="3"/>
      <c r="K25" s="3"/>
    </row>
    <row r="26" spans="1:29" s="6" customFormat="1" ht="27" customHeight="1">
      <c r="A26" s="36">
        <v>1</v>
      </c>
      <c r="B26" s="24" t="s">
        <v>21</v>
      </c>
      <c r="C26" s="23" t="s">
        <v>31</v>
      </c>
      <c r="D26" s="29">
        <v>367</v>
      </c>
      <c r="E26" s="26"/>
      <c r="F26" s="37">
        <f>+D26*E26</f>
        <v>0</v>
      </c>
      <c r="G26" s="5"/>
      <c r="H26" s="5"/>
      <c r="I26" s="5"/>
      <c r="J26" s="5"/>
      <c r="K26" s="5"/>
    </row>
    <row r="27" spans="1:29" s="6" customFormat="1" ht="42.75">
      <c r="A27" s="36">
        <v>2</v>
      </c>
      <c r="B27" s="28" t="s">
        <v>23</v>
      </c>
      <c r="C27" s="30" t="s">
        <v>31</v>
      </c>
      <c r="D27" s="29">
        <v>430</v>
      </c>
      <c r="E27" s="26"/>
      <c r="F27" s="41">
        <f>+D27*E27</f>
        <v>0</v>
      </c>
      <c r="G27" s="5"/>
      <c r="H27" s="5"/>
      <c r="I27" s="5"/>
      <c r="J27" s="5"/>
      <c r="K27" s="5"/>
    </row>
    <row r="28" spans="1:29" s="6" customFormat="1" ht="42.75">
      <c r="A28" s="36">
        <v>3</v>
      </c>
      <c r="B28" s="28" t="s">
        <v>22</v>
      </c>
      <c r="C28" s="30" t="s">
        <v>4</v>
      </c>
      <c r="D28" s="29">
        <v>235</v>
      </c>
      <c r="E28" s="26"/>
      <c r="F28" s="41">
        <f>+ROUND(D28*E28,2)</f>
        <v>0</v>
      </c>
      <c r="G28" s="5"/>
      <c r="H28" s="5"/>
      <c r="I28" s="5"/>
      <c r="J28" s="5"/>
      <c r="K28" s="5"/>
    </row>
    <row r="29" spans="1:29" s="6" customFormat="1" ht="16.5">
      <c r="A29" s="36">
        <v>4</v>
      </c>
      <c r="B29" s="24" t="s">
        <v>14</v>
      </c>
      <c r="C29" s="23" t="s">
        <v>29</v>
      </c>
      <c r="D29" s="29">
        <v>15</v>
      </c>
      <c r="E29" s="26"/>
      <c r="F29" s="37">
        <f>+ROUND(D29*E29,2)</f>
        <v>0</v>
      </c>
      <c r="G29" s="5"/>
      <c r="H29" s="5"/>
      <c r="I29" s="5"/>
      <c r="J29" s="5"/>
      <c r="K29" s="5"/>
    </row>
    <row r="30" spans="1:29" s="47" customFormat="1">
      <c r="A30" s="42"/>
      <c r="B30" s="43" t="s">
        <v>39</v>
      </c>
      <c r="C30" s="42"/>
      <c r="D30" s="44"/>
      <c r="E30" s="44"/>
      <c r="F30" s="45">
        <f>SUM(F6,F19,F25)</f>
        <v>0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</row>
  </sheetData>
  <mergeCells count="2">
    <mergeCell ref="A4:F4"/>
    <mergeCell ref="E1:F1"/>
  </mergeCells>
  <pageMargins left="0.43" right="7.874015748031496E-2" top="7.874015748031496E-2" bottom="7.874015748031496E-2" header="0.15748031496062992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</vt:lpstr>
      <vt:lpstr>III!Print_Area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2016-08-10T19:38:52Z</dcterms:created>
  <dcterms:modified xsi:type="dcterms:W3CDTF">2017-06-19T08:41:10Z</dcterms:modified>
</cp:coreProperties>
</file>